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.pessoa\Downloads\"/>
    </mc:Choice>
  </mc:AlternateContent>
  <xr:revisionPtr revIDLastSave="0" documentId="13_ncr:1_{C288E099-7084-4138-BF75-9F8C4F4F363C}" xr6:coauthVersionLast="40" xr6:coauthVersionMax="40" xr10:uidLastSave="{00000000-0000-0000-0000-000000000000}"/>
  <bookViews>
    <workbookView xWindow="0" yWindow="0" windowWidth="24720" windowHeight="12225" xr2:uid="{00000000-000D-0000-FFFF-FFFF00000000}"/>
  </bookViews>
  <sheets>
    <sheet name="Planilha2" sheetId="7" r:id="rId1"/>
    <sheet name="Planilha1" sheetId="6" r:id="rId2"/>
  </sheets>
  <calcPr calcId="181029"/>
</workbook>
</file>

<file path=xl/calcChain.xml><?xml version="1.0" encoding="utf-8"?>
<calcChain xmlns="http://schemas.openxmlformats.org/spreadsheetml/2006/main">
  <c r="L34" i="7" l="1"/>
  <c r="L35" i="7"/>
  <c r="L36" i="7"/>
  <c r="L37" i="7"/>
  <c r="L38" i="7"/>
  <c r="L39" i="7"/>
  <c r="L33" i="7"/>
  <c r="Q27" i="7"/>
  <c r="Q4" i="7" l="1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<sst xmlns="http://schemas.openxmlformats.org/spreadsheetml/2006/main" count="176" uniqueCount="112">
  <si>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</si>
  <si>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</si>
  <si>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</si>
  <si>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</si>
  <si>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</si>
  <si>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</si>
  <si>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</si>
  <si>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Gerente Adm.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</si>
  <si>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</si>
  <si>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</si>
  <si>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</si>
  <si>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</si>
  <si>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</si>
  <si>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</si>
  <si>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</si>
  <si>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</si>
  <si>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</si>
  <si>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</si>
  <si>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</si>
  <si>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</si>
  <si>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</si>
  <si>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</si>
  <si>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Gerente DAC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</si>
  <si>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</si>
  <si>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</si>
  <si>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</si>
  <si>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</si>
  <si>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</si>
  <si>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</si>
  <si>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</si>
  <si>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</si>
  <si>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</si>
  <si>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</si>
  <si>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</si>
  <si>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</si>
  <si>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</si>
  <si>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</si>
  <si>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ATIVO/CEDIDO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</si>
  <si>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</si>
  <si>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</si>
  <si>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</si>
  <si>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</si>
  <si>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</si>
  <si>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</si>
  <si>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</si>
  <si>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</si>
  <si>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</si>
  <si>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</si>
  <si>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</si>
  <si>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</si>
  <si>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</si>
  <si>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</si>
  <si>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Gerente Fiscalização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</si>
  <si>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</si>
  <si>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</si>
  <si>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</si>
  <si>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</si>
  <si>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</si>
  <si>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</si>
  <si>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</si>
  <si>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</si>
  <si>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</si>
  <si>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</si>
  <si>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</si>
  <si>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Elaine dos Santos Lima</t>
  </si>
  <si>
    <t>Felipe da Silva Almeida</t>
  </si>
  <si>
    <t>Ismael Davi Freitas Maia da Silveira</t>
  </si>
  <si>
    <t>Rauliena Arruda Batista Apurina</t>
  </si>
  <si>
    <t>Renan Menezes Santos</t>
  </si>
  <si>
    <t>Sabrina Horrana Costa de Melo</t>
  </si>
  <si>
    <t>Tatiane de Araújo Paza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</si>
  <si>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</si>
  <si>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</si>
  <si>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</si>
  <si>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</si>
  <si>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</si>
  <si>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</si>
  <si>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</si>
  <si>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</si>
  <si>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</si>
  <si>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Alberto Alencar de Almeida Junior</t>
  </si>
  <si>
    <t>Thais Almeida de Aquino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</si>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</sst>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top" shrinkToFit="1"/>
    </xf>
    <xf numFmtId="44" fontId="8" fillId="0" borderId="2" xfId="1" applyFont="1" applyFill="1" applyBorder="1" applyAlignment="1">
      <alignment horizontal="left" shrinkToFit="1"/>
    </xf>
    <xf numFmtId="44" fontId="8" fillId="0" borderId="2" xfId="1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/>
    </xf>
    <xf numFmtId="44" fontId="8" fillId="0" borderId="2" xfId="1" applyNumberFormat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44" fontId="7" fillId="0" borderId="2" xfId="1" applyNumberFormat="1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left" wrapText="1"/>
    </xf>
    <xf numFmtId="0" fontId="7" fillId="0" borderId="5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/>
    </xf>
    <xf numFmtId="44" fontId="8" fillId="0" borderId="9" xfId="1" applyNumberFormat="1" applyFont="1" applyFill="1" applyBorder="1" applyAlignment="1">
      <alignment horizontal="center" vertical="top"/>
    </xf>
    <xf numFmtId="44" fontId="7" fillId="0" borderId="9" xfId="1" applyFont="1" applyFill="1" applyBorder="1" applyAlignment="1">
      <alignment horizontal="center" wrapText="1"/>
    </xf>
    <xf numFmtId="44" fontId="8" fillId="0" borderId="9" xfId="1" applyFont="1" applyFill="1" applyBorder="1" applyAlignment="1">
      <alignment horizontal="center" vertical="top"/>
    </xf>
    <xf numFmtId="44" fontId="8" fillId="0" borderId="9" xfId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wrapText="1"/>
    </xf>
    <xf numFmtId="8" fontId="7" fillId="0" borderId="1" xfId="1" applyNumberFormat="1" applyFont="1" applyFill="1" applyBorder="1" applyAlignment="1">
      <alignment horizontal="left" vertical="top" wrapText="1"/>
    </xf>
    <xf numFmtId="8" fontId="7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vertical="top" shrinkToFit="1"/>
    </xf>
    <xf numFmtId="8" fontId="7" fillId="0" borderId="17" xfId="1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top" shrinkToFit="1"/>
    </xf>
    <xf numFmtId="1" fontId="8" fillId="0" borderId="16" xfId="0" applyNumberFormat="1" applyFont="1" applyFill="1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2" applyFill="1" applyBorder="1" applyAlignment="1">
      <alignment vertical="top"/>
    </xf>
    <xf numFmtId="0" fontId="11" fillId="0" borderId="0" xfId="3" applyFont="1" applyFill="1" applyBorder="1" applyAlignment="1">
      <alignment horizontal="left" vertical="top"/>
    </xf>
    <xf numFmtId="44" fontId="7" fillId="0" borderId="1" xfId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vertical="top"/>
    </xf>
    <xf numFmtId="164" fontId="2" fillId="5" borderId="3" xfId="2" applyNumberFormat="1" applyFill="1" applyAlignment="1">
      <alignment horizontal="center" vertical="top"/>
    </xf>
    <xf numFmtId="0" fontId="2" fillId="5" borderId="3" xfId="2" applyFill="1" applyAlignment="1">
      <alignment horizontal="center" vertical="top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4" fontId="7" fillId="0" borderId="2" xfId="1" applyNumberFormat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horizontal="right" vertical="top" wrapText="1"/>
    </xf>
    <xf numFmtId="44" fontId="8" fillId="0" borderId="2" xfId="1" applyNumberFormat="1" applyFont="1" applyFill="1" applyBorder="1" applyAlignment="1">
      <alignment vertical="top" shrinkToFit="1"/>
    </xf>
    <xf numFmtId="44" fontId="7" fillId="0" borderId="2" xfId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right" vertical="top" shrinkToFit="1"/>
    </xf>
    <xf numFmtId="44" fontId="8" fillId="0" borderId="2" xfId="0" applyNumberFormat="1" applyFont="1" applyFill="1" applyBorder="1" applyAlignment="1">
      <alignment horizontal="left" vertical="top"/>
    </xf>
    <xf numFmtId="44" fontId="8" fillId="0" borderId="2" xfId="1" applyFont="1" applyFill="1" applyBorder="1" applyAlignment="1">
      <alignment horizontal="left" vertical="top" indent="2" shrinkToFit="1"/>
    </xf>
    <xf numFmtId="44" fontId="7" fillId="0" borderId="2" xfId="1" applyNumberFormat="1" applyFont="1" applyFill="1" applyBorder="1" applyAlignment="1">
      <alignment vertical="top" wrapText="1"/>
    </xf>
    <xf numFmtId="44" fontId="7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vertical="center" wrapText="1"/>
    </xf>
    <xf numFmtId="44" fontId="8" fillId="0" borderId="1" xfId="1" applyFont="1" applyFill="1" applyBorder="1" applyAlignment="1">
      <alignment horizontal="left" wrapText="1"/>
    </xf>
    <xf numFmtId="44" fontId="8" fillId="0" borderId="17" xfId="1" applyFont="1" applyFill="1" applyBorder="1" applyAlignment="1">
      <alignment horizontal="left" wrapText="1"/>
    </xf>
    <xf numFmtId="44" fontId="8" fillId="0" borderId="1" xfId="1" applyFont="1" applyFill="1" applyBorder="1" applyAlignment="1">
      <alignment horizontal="left" vertical="top" shrinkToFit="1"/>
    </xf>
    <xf numFmtId="0" fontId="11" fillId="2" borderId="5" xfId="3" applyFont="1" applyBorder="1" applyAlignment="1">
      <alignment horizontal="center" vertical="top"/>
    </xf>
    <xf numFmtId="0" fontId="11" fillId="2" borderId="4" xfId="3" applyFont="1" applyBorder="1" applyAlignment="1">
      <alignment horizontal="center" vertical="top"/>
    </xf>
    <xf numFmtId="0" fontId="11" fillId="3" borderId="5" xfId="4" applyFont="1" applyBorder="1" applyAlignment="1">
      <alignment horizontal="center" vertical="top"/>
    </xf>
    <xf numFmtId="0" fontId="11" fillId="3" borderId="4" xfId="4" applyFont="1" applyBorder="1" applyAlignment="1">
      <alignment horizontal="center" vertical="top"/>
    </xf>
    <xf numFmtId="0" fontId="2" fillId="0" borderId="3" xfId="2" applyFill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/>
    </xf>
    <xf numFmtId="0" fontId="11" fillId="4" borderId="5" xfId="5" applyFont="1" applyBorder="1" applyAlignment="1">
      <alignment horizontal="center" vertical="top"/>
    </xf>
    <xf numFmtId="0" fontId="11" fillId="4" borderId="4" xfId="5" applyFont="1" applyBorder="1" applyAlignment="1">
      <alignment horizontal="center" vertical="top"/>
    </xf>
    <xf numFmtId="1" fontId="12" fillId="0" borderId="2" xfId="0" applyNumberFormat="1" applyFont="1" applyFill="1" applyBorder="1" applyAlignment="1">
      <alignment horizontal="center" vertical="top" shrinkToFit="1"/>
    </xf>
  </cellXfs>
  <cellStyles count="6">
    <cellStyle name="Bom" xfId="3" builtinId="26"/>
    <cellStyle name="Moeda" xfId="1" builtinId="4"/>
    <cellStyle name="Neutro" xfId="5" builtinId="28"/>
    <cellStyle name="Normal" xfId="0" builtinId="0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7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2:M39" totalsRowShown="0" headerRowDxfId="30" dataDxfId="28" headerRowBorderDxfId="29" tableBorderDxfId="27" totalsRowBorderDxfId="26">
  <tableColumns count="13">
    <tableColumn id="1" xr3:uid="{D0FC2A61-ED3D-4F1F-9C4E-AB42903E8AEF}" name="Nº  de ordem" dataDxfId="25"/>
    <tableColumn id="2" xr3:uid="{2FD70602-2A17-4377-8BDD-83CBEEDA9681}" name="FUNCIONÁRIO" dataDxfId="24"/>
    <tableColumn id="3" xr3:uid="{4703E100-A043-4242-A98B-D42D26C73FF2}" name="NÍVEL" dataDxfId="23"/>
    <tableColumn id="4" xr3:uid="{1CAEAC32-54BC-4559-A321-B1350090360A}" name="STATUS" dataDxfId="22"/>
    <tableColumn id="5" xr3:uid="{4838A2D4-0AAF-4070-92DD-3D821AB03DF0}" name="C/H" dataDxfId="21"/>
    <tableColumn id="6" xr3:uid="{CDB63329-6B7B-4598-B13B-2F5284424000}" name="CARGO/ FUNÇÃO" dataDxfId="20"/>
    <tableColumn id="7" xr3:uid="{D8139032-D38E-4F66-A9F5-F79229016C0F}" name="SALÁRIO" dataDxfId="19"/>
    <tableColumn id="8" xr3:uid="{D7AF3967-E57D-4712-AADE-7E9BB8127757}" name="Adiant. 13º Sal" dataDxfId="18" dataCellStyle="Moeda"/>
    <tableColumn id="9" xr3:uid="{FC95D35C-3B5E-4798-B61C-5CF37E700FF5}" name="1/3_x000a_FÉRIAS" dataDxfId="17"/>
    <tableColumn id="10" xr3:uid="{E4007A9D-9C83-45A8-B8EB-ED46C5F26FA6}" name="Dif. salário" dataDxfId="16"/>
    <tableColumn id="11" xr3:uid="{A8A562A6-83FD-482A-9065-674EBFCEB4DD}" name="DIÁRIAS" dataDxfId="15"/>
    <tableColumn id="12" xr3:uid="{FEAFCDF8-BE1C-4E0A-BF28-7365B42307F6}" name="TOTAL" dataDxfId="14">
      <calculatedColumnFormula>SUM(G33:Tabela26[[#This Row],[DIÁRIAS]])</calculatedColumnFormula>
    </tableColumn>
    <tableColumn id="13" xr3:uid="{4852B397-DC8B-40D8-82BF-9945AF70D11C}" name="Obs.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2:H53" totalsRowShown="0" headerRowDxfId="12" dataDxfId="10" headerRowBorderDxfId="11" tableBorderDxfId="9" totalsRowBorderDxfId="8">
  <tableColumns count="8">
    <tableColumn id="1" xr3:uid="{DD3ED98F-268E-4534-9809-885A9D2D9AAB}" name="Nº  de ordem" dataDxfId="7"/>
    <tableColumn id="2" xr3:uid="{AAD9A28B-29F8-480F-8CA4-B8EC55C508E3}" name="FUNCIONÁRIO" dataDxfId="6"/>
    <tableColumn id="3" xr3:uid="{8616CBA3-8B7D-4213-995A-345AFC9E532F}" name="BOLSA" dataDxfId="5"/>
    <tableColumn id="4" xr3:uid="{48E1823B-0F41-4815-9CBB-029C4D7A5F21}" name="STATUS" dataDxfId="4" dataCellStyle="Moeda"/>
    <tableColumn id="5" xr3:uid="{BE9B6625-2945-4196-8C0F-DEFCA1BD828E}" name="Recesso" dataDxfId="3"/>
    <tableColumn id="6" xr3:uid="{7F7E7AFF-5C3A-44C2-9564-55F4C376DDFE}" name="VALE TRANSP." dataDxfId="2"/>
    <tableColumn id="7" xr3:uid="{A623522C-EA5C-401C-801E-60A50F8983E1}" name="TOTAL" dataDxfId="1"/>
    <tableColumn id="8" xr3:uid="{B57F360F-4FBA-42B0-97DD-1D2C03FC60A7}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3"/>
  <sheetViews>
    <sheetView tabSelected="1" topLeftCell="A4" zoomScaleNormal="100" workbookViewId="0">
      <selection activeCell="J19" sqref="J19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8.6640625" bestFit="1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52" t="s">
        <v>110</v>
      </c>
      <c r="B1" s="52"/>
      <c r="C1" s="52"/>
      <c r="D1" s="52"/>
      <c r="E1" s="52"/>
      <c r="F1" s="52"/>
      <c r="G1" s="85" t="s">
        <v>93</v>
      </c>
      <c r="H1" s="85"/>
      <c r="I1" s="85"/>
      <c r="J1" s="56" t="s">
        <v>106</v>
      </c>
      <c r="K1" s="57">
        <v>2018</v>
      </c>
      <c r="L1" s="52"/>
      <c r="M1" s="52"/>
      <c r="N1" s="52"/>
      <c r="O1" s="52"/>
    </row>
    <row r="2" spans="1:17" ht="15.75" thickTop="1" x14ac:dyDescent="0.2">
      <c r="A2" s="88" t="s">
        <v>107</v>
      </c>
      <c r="B2" s="89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46.5" customHeight="1" x14ac:dyDescent="0.2">
      <c r="A3" s="58" t="s">
        <v>38</v>
      </c>
      <c r="B3" s="59" t="s">
        <v>86</v>
      </c>
      <c r="C3" s="59" t="s">
        <v>87</v>
      </c>
      <c r="D3" s="59" t="s">
        <v>88</v>
      </c>
      <c r="E3" s="59" t="s">
        <v>41</v>
      </c>
      <c r="F3" s="59" t="s">
        <v>89</v>
      </c>
      <c r="G3" s="59" t="s">
        <v>90</v>
      </c>
      <c r="H3" s="59" t="s">
        <v>92</v>
      </c>
      <c r="I3" s="59" t="s">
        <v>85</v>
      </c>
      <c r="J3" s="59" t="s">
        <v>71</v>
      </c>
      <c r="K3" s="59" t="s">
        <v>72</v>
      </c>
      <c r="L3" s="59" t="s">
        <v>73</v>
      </c>
      <c r="M3" s="59" t="s">
        <v>91</v>
      </c>
      <c r="N3" s="59" t="s">
        <v>74</v>
      </c>
      <c r="O3" s="59" t="s">
        <v>75</v>
      </c>
      <c r="P3" s="59" t="s">
        <v>84</v>
      </c>
      <c r="Q3" s="60" t="s">
        <v>47</v>
      </c>
    </row>
    <row r="4" spans="1:17" x14ac:dyDescent="0.2">
      <c r="A4" s="62">
        <v>1</v>
      </c>
      <c r="B4" s="63" t="s">
        <v>2</v>
      </c>
      <c r="C4" s="62">
        <v>1</v>
      </c>
      <c r="D4" s="62" t="s">
        <v>36</v>
      </c>
      <c r="E4" s="62">
        <v>6</v>
      </c>
      <c r="F4" s="64" t="s">
        <v>3</v>
      </c>
      <c r="G4" s="65">
        <v>1182</v>
      </c>
      <c r="H4" s="66"/>
      <c r="I4" s="66"/>
      <c r="J4" s="66">
        <v>591</v>
      </c>
      <c r="K4" s="67"/>
      <c r="L4" s="66"/>
      <c r="M4" s="66"/>
      <c r="N4" s="66"/>
      <c r="O4" s="68"/>
      <c r="P4" s="66"/>
      <c r="Q4" s="69">
        <f>G4+H4+I4+J4+K4+L4+M4+N4+O4+P4</f>
        <v>1773</v>
      </c>
    </row>
    <row r="5" spans="1:17" x14ac:dyDescent="0.2">
      <c r="A5" s="62">
        <v>2</v>
      </c>
      <c r="B5" s="63" t="s">
        <v>111</v>
      </c>
      <c r="C5" s="62">
        <v>1</v>
      </c>
      <c r="D5" s="62" t="s">
        <v>36</v>
      </c>
      <c r="E5" s="62">
        <v>6</v>
      </c>
      <c r="F5" s="64" t="s">
        <v>3</v>
      </c>
      <c r="G5" s="65">
        <v>1182</v>
      </c>
      <c r="H5" s="66"/>
      <c r="I5" s="66"/>
      <c r="J5" s="66">
        <v>591</v>
      </c>
      <c r="K5" s="70"/>
      <c r="L5" s="66"/>
      <c r="M5" s="66"/>
      <c r="N5" s="71">
        <v>31.07</v>
      </c>
      <c r="O5" s="68"/>
      <c r="P5" s="66"/>
      <c r="Q5" s="69">
        <f>G5+H5+I5+J5+K5+L5+M5+N5+O5+P5</f>
        <v>1804.07</v>
      </c>
    </row>
    <row r="6" spans="1:17" x14ac:dyDescent="0.2">
      <c r="A6" s="62">
        <v>3</v>
      </c>
      <c r="B6" s="63" t="s">
        <v>4</v>
      </c>
      <c r="C6" s="62">
        <v>18</v>
      </c>
      <c r="D6" s="62" t="s">
        <v>36</v>
      </c>
      <c r="E6" s="62">
        <v>6</v>
      </c>
      <c r="F6" s="64" t="s">
        <v>5</v>
      </c>
      <c r="G6" s="65">
        <v>3373.83</v>
      </c>
      <c r="H6" s="66"/>
      <c r="I6" s="66"/>
      <c r="J6" s="66">
        <v>1686.92</v>
      </c>
      <c r="K6" s="67"/>
      <c r="L6" s="66"/>
      <c r="M6" s="66"/>
      <c r="N6" s="66"/>
      <c r="O6" s="68"/>
      <c r="P6" s="72"/>
      <c r="Q6" s="69">
        <f>G6+H6+I6+J6+K6+L6+M6+N6+O6+P6</f>
        <v>5060.75</v>
      </c>
    </row>
    <row r="7" spans="1:17" x14ac:dyDescent="0.2">
      <c r="A7" s="62">
        <v>4</v>
      </c>
      <c r="B7" s="63" t="s">
        <v>6</v>
      </c>
      <c r="C7" s="62">
        <v>22</v>
      </c>
      <c r="D7" s="62" t="s">
        <v>36</v>
      </c>
      <c r="E7" s="62">
        <v>6</v>
      </c>
      <c r="F7" s="64" t="s">
        <v>7</v>
      </c>
      <c r="G7" s="65">
        <v>4259.38</v>
      </c>
      <c r="H7" s="66"/>
      <c r="I7" s="66"/>
      <c r="J7" s="66">
        <v>2129.69</v>
      </c>
      <c r="K7" s="67"/>
      <c r="L7" s="66"/>
      <c r="M7" s="66"/>
      <c r="N7" s="66"/>
      <c r="O7" s="68"/>
      <c r="P7" s="72"/>
      <c r="Q7" s="69">
        <f>G7+H7+I7+J7+K7+L7+M7+N7+O7+P7</f>
        <v>6389.07</v>
      </c>
    </row>
    <row r="8" spans="1:17" x14ac:dyDescent="0.2">
      <c r="A8" s="62">
        <v>5</v>
      </c>
      <c r="B8" s="63" t="s">
        <v>8</v>
      </c>
      <c r="C8" s="62">
        <v>9</v>
      </c>
      <c r="D8" s="62" t="s">
        <v>36</v>
      </c>
      <c r="E8" s="62">
        <v>6</v>
      </c>
      <c r="F8" s="64" t="s">
        <v>5</v>
      </c>
      <c r="G8" s="65">
        <v>1996.96</v>
      </c>
      <c r="H8" s="66"/>
      <c r="I8" s="66"/>
      <c r="J8" s="66">
        <v>998.48</v>
      </c>
      <c r="K8" s="67"/>
      <c r="L8" s="66"/>
      <c r="M8" s="66"/>
      <c r="N8" s="66"/>
      <c r="O8" s="68"/>
      <c r="P8" s="72"/>
      <c r="Q8" s="69">
        <f>G8+H8+I8+J8+K8+L8+M8+N8+O8+P8</f>
        <v>2995.44</v>
      </c>
    </row>
    <row r="9" spans="1:17" x14ac:dyDescent="0.2">
      <c r="A9" s="62">
        <v>6</v>
      </c>
      <c r="B9" s="63" t="s">
        <v>9</v>
      </c>
      <c r="C9" s="62">
        <v>10</v>
      </c>
      <c r="D9" s="62" t="s">
        <v>36</v>
      </c>
      <c r="E9" s="62">
        <v>6</v>
      </c>
      <c r="F9" s="64" t="s">
        <v>5</v>
      </c>
      <c r="G9" s="65">
        <v>2116.7800000000002</v>
      </c>
      <c r="H9" s="66"/>
      <c r="I9" s="66"/>
      <c r="J9" s="66">
        <v>1058.3900000000001</v>
      </c>
      <c r="K9" s="70"/>
      <c r="L9" s="66"/>
      <c r="M9" s="66"/>
      <c r="N9" s="66"/>
      <c r="O9" s="68"/>
      <c r="P9" s="72"/>
      <c r="Q9" s="69">
        <f t="shared" ref="Q9:Q26" si="0">G9+H9+I9+J9+K9+L9+M9+N9+O9+P9</f>
        <v>3175.17</v>
      </c>
    </row>
    <row r="10" spans="1:17" x14ac:dyDescent="0.2">
      <c r="A10" s="62">
        <v>7</v>
      </c>
      <c r="B10" s="63" t="s">
        <v>10</v>
      </c>
      <c r="C10" s="62">
        <v>29</v>
      </c>
      <c r="D10" s="62" t="s">
        <v>36</v>
      </c>
      <c r="E10" s="62">
        <v>6</v>
      </c>
      <c r="F10" s="64" t="s">
        <v>11</v>
      </c>
      <c r="G10" s="65">
        <v>7196.13</v>
      </c>
      <c r="H10" s="66"/>
      <c r="I10" s="66"/>
      <c r="J10" s="66">
        <v>3598.07</v>
      </c>
      <c r="K10" s="67"/>
      <c r="L10" s="66"/>
      <c r="M10" s="66"/>
      <c r="N10" s="66"/>
      <c r="O10" s="68"/>
      <c r="P10" s="72"/>
      <c r="Q10" s="69">
        <f t="shared" si="0"/>
        <v>10794.2</v>
      </c>
    </row>
    <row r="11" spans="1:17" x14ac:dyDescent="0.2">
      <c r="A11" s="62">
        <v>8</v>
      </c>
      <c r="B11" s="63" t="s">
        <v>12</v>
      </c>
      <c r="C11" s="62">
        <v>13</v>
      </c>
      <c r="D11" s="62" t="s">
        <v>36</v>
      </c>
      <c r="E11" s="62">
        <v>6</v>
      </c>
      <c r="F11" s="64" t="s">
        <v>13</v>
      </c>
      <c r="G11" s="65">
        <v>2378.42</v>
      </c>
      <c r="H11" s="66"/>
      <c r="I11" s="66"/>
      <c r="J11" s="66">
        <v>1789.21</v>
      </c>
      <c r="K11" s="70">
        <v>1200</v>
      </c>
      <c r="L11" s="66"/>
      <c r="M11" s="66"/>
      <c r="N11" s="66"/>
      <c r="O11" s="68"/>
      <c r="P11" s="66"/>
      <c r="Q11" s="69">
        <f t="shared" si="0"/>
        <v>5367.63</v>
      </c>
    </row>
    <row r="12" spans="1:17" x14ac:dyDescent="0.2">
      <c r="A12" s="62">
        <v>9</v>
      </c>
      <c r="B12" s="63" t="s">
        <v>14</v>
      </c>
      <c r="C12" s="62">
        <v>4</v>
      </c>
      <c r="D12" s="62" t="s">
        <v>36</v>
      </c>
      <c r="E12" s="62">
        <v>6</v>
      </c>
      <c r="F12" s="64" t="s">
        <v>15</v>
      </c>
      <c r="G12" s="65">
        <v>2243.79</v>
      </c>
      <c r="H12" s="66"/>
      <c r="I12" s="66"/>
      <c r="J12" s="66">
        <v>1375.85</v>
      </c>
      <c r="K12" s="67"/>
      <c r="L12" s="66"/>
      <c r="M12" s="66"/>
      <c r="N12" s="66"/>
      <c r="O12" s="73">
        <v>673.13</v>
      </c>
      <c r="P12" s="72"/>
      <c r="Q12" s="69">
        <f t="shared" si="0"/>
        <v>4292.7699999999995</v>
      </c>
    </row>
    <row r="13" spans="1:17" x14ac:dyDescent="0.2">
      <c r="A13" s="62">
        <v>10</v>
      </c>
      <c r="B13" s="63" t="s">
        <v>16</v>
      </c>
      <c r="C13" s="62">
        <v>1</v>
      </c>
      <c r="D13" s="62" t="s">
        <v>36</v>
      </c>
      <c r="E13" s="62">
        <v>6</v>
      </c>
      <c r="F13" s="64" t="s">
        <v>5</v>
      </c>
      <c r="G13" s="65">
        <v>1252.92</v>
      </c>
      <c r="H13" s="66"/>
      <c r="I13" s="66"/>
      <c r="J13" s="66">
        <v>591</v>
      </c>
      <c r="K13" s="67"/>
      <c r="L13" s="66"/>
      <c r="M13" s="66"/>
      <c r="N13" s="71">
        <v>31.07</v>
      </c>
      <c r="O13" s="68"/>
      <c r="P13" s="66"/>
      <c r="Q13" s="69">
        <f t="shared" si="0"/>
        <v>1874.99</v>
      </c>
    </row>
    <row r="14" spans="1:17" x14ac:dyDescent="0.2">
      <c r="A14" s="62">
        <v>11</v>
      </c>
      <c r="B14" s="63" t="s">
        <v>17</v>
      </c>
      <c r="C14" s="62">
        <v>13</v>
      </c>
      <c r="D14" s="62" t="s">
        <v>36</v>
      </c>
      <c r="E14" s="62">
        <v>6</v>
      </c>
      <c r="F14" s="64" t="s">
        <v>13</v>
      </c>
      <c r="G14" s="65">
        <v>2378.42</v>
      </c>
      <c r="H14" s="66"/>
      <c r="I14" s="66"/>
      <c r="J14" s="66">
        <v>1189.21</v>
      </c>
      <c r="K14" s="67">
        <v>1200</v>
      </c>
      <c r="L14" s="66"/>
      <c r="M14" s="66"/>
      <c r="N14" s="66"/>
      <c r="O14" s="68"/>
      <c r="P14" s="66"/>
      <c r="Q14" s="69">
        <f t="shared" si="0"/>
        <v>4767.63</v>
      </c>
    </row>
    <row r="15" spans="1:17" x14ac:dyDescent="0.2">
      <c r="A15" s="62">
        <v>12</v>
      </c>
      <c r="B15" s="63" t="s">
        <v>18</v>
      </c>
      <c r="C15" s="62">
        <v>1</v>
      </c>
      <c r="D15" s="62" t="s">
        <v>36</v>
      </c>
      <c r="E15" s="62">
        <v>6</v>
      </c>
      <c r="F15" s="64" t="s">
        <v>5</v>
      </c>
      <c r="G15" s="65">
        <v>1182</v>
      </c>
      <c r="H15" s="66"/>
      <c r="I15" s="66"/>
      <c r="J15" s="66">
        <v>591</v>
      </c>
      <c r="K15" s="67"/>
      <c r="L15" s="66"/>
      <c r="M15" s="66"/>
      <c r="N15" s="66"/>
      <c r="O15" s="68"/>
      <c r="P15" s="66"/>
      <c r="Q15" s="69">
        <f t="shared" si="0"/>
        <v>1773</v>
      </c>
    </row>
    <row r="16" spans="1:17" x14ac:dyDescent="0.2">
      <c r="A16" s="62">
        <v>13</v>
      </c>
      <c r="B16" s="63" t="s">
        <v>19</v>
      </c>
      <c r="C16" s="62">
        <v>14</v>
      </c>
      <c r="D16" s="90" t="s">
        <v>36</v>
      </c>
      <c r="E16" s="62">
        <v>6</v>
      </c>
      <c r="F16" s="64" t="s">
        <v>20</v>
      </c>
      <c r="G16" s="65">
        <v>2672.39</v>
      </c>
      <c r="H16" s="72"/>
      <c r="I16" s="74"/>
      <c r="J16" s="66">
        <v>1736.2</v>
      </c>
      <c r="K16" s="75">
        <v>800</v>
      </c>
      <c r="L16" s="66"/>
      <c r="M16" s="66"/>
      <c r="N16" s="66"/>
      <c r="O16" s="68"/>
      <c r="P16" s="72"/>
      <c r="Q16" s="69">
        <f t="shared" si="0"/>
        <v>5208.59</v>
      </c>
    </row>
    <row r="17" spans="1:17" x14ac:dyDescent="0.2">
      <c r="A17" s="62">
        <v>14</v>
      </c>
      <c r="B17" s="63" t="s">
        <v>21</v>
      </c>
      <c r="C17" s="62">
        <v>30</v>
      </c>
      <c r="D17" s="62" t="s">
        <v>36</v>
      </c>
      <c r="E17" s="62">
        <v>6</v>
      </c>
      <c r="F17" s="64" t="s">
        <v>22</v>
      </c>
      <c r="G17" s="65">
        <v>7196.13</v>
      </c>
      <c r="H17" s="66"/>
      <c r="I17" s="66"/>
      <c r="J17" s="66">
        <v>3394.4</v>
      </c>
      <c r="K17" s="70">
        <v>1200</v>
      </c>
      <c r="L17" s="66"/>
      <c r="M17" s="66"/>
      <c r="N17" s="66"/>
      <c r="O17" s="68"/>
      <c r="P17" s="72"/>
      <c r="Q17" s="69">
        <f t="shared" si="0"/>
        <v>11790.53</v>
      </c>
    </row>
    <row r="18" spans="1:17" x14ac:dyDescent="0.2">
      <c r="A18" s="62">
        <v>15</v>
      </c>
      <c r="B18" s="63" t="s">
        <v>23</v>
      </c>
      <c r="C18" s="62">
        <v>10</v>
      </c>
      <c r="D18" s="62" t="s">
        <v>36</v>
      </c>
      <c r="E18" s="62">
        <v>6</v>
      </c>
      <c r="F18" s="64" t="s">
        <v>24</v>
      </c>
      <c r="G18" s="65">
        <v>2116.7800000000002</v>
      </c>
      <c r="H18" s="66"/>
      <c r="I18" s="66"/>
      <c r="J18" s="66">
        <v>1789.21</v>
      </c>
      <c r="K18" s="67"/>
      <c r="L18" s="66"/>
      <c r="M18" s="66"/>
      <c r="N18" s="66"/>
      <c r="O18" s="68"/>
      <c r="P18" s="72"/>
      <c r="Q18" s="69">
        <f t="shared" si="0"/>
        <v>3905.9900000000002</v>
      </c>
    </row>
    <row r="19" spans="1:17" x14ac:dyDescent="0.2">
      <c r="A19" s="62">
        <v>16</v>
      </c>
      <c r="B19" s="63" t="s">
        <v>25</v>
      </c>
      <c r="C19" s="62">
        <v>14</v>
      </c>
      <c r="D19" s="62" t="s">
        <v>37</v>
      </c>
      <c r="E19" s="62">
        <v>6</v>
      </c>
      <c r="F19" s="64" t="s">
        <v>13</v>
      </c>
      <c r="G19" s="65">
        <v>7035.83</v>
      </c>
      <c r="H19" s="66"/>
      <c r="I19" s="66"/>
      <c r="J19" s="66">
        <v>5985.76</v>
      </c>
      <c r="K19" s="75"/>
      <c r="L19" s="66"/>
      <c r="M19" s="66"/>
      <c r="N19" s="66"/>
      <c r="O19" s="68"/>
      <c r="P19" s="66"/>
      <c r="Q19" s="69">
        <f t="shared" si="0"/>
        <v>13021.59</v>
      </c>
    </row>
    <row r="20" spans="1:17" x14ac:dyDescent="0.2">
      <c r="A20" s="62">
        <v>17</v>
      </c>
      <c r="B20" s="63" t="s">
        <v>26</v>
      </c>
      <c r="C20" s="62">
        <v>9</v>
      </c>
      <c r="D20" s="62" t="s">
        <v>36</v>
      </c>
      <c r="E20" s="62">
        <v>6</v>
      </c>
      <c r="F20" s="64" t="s">
        <v>5</v>
      </c>
      <c r="G20" s="65">
        <v>1996.96</v>
      </c>
      <c r="H20" s="66"/>
      <c r="I20" s="66"/>
      <c r="J20" s="66">
        <v>1598.48</v>
      </c>
      <c r="K20" s="75">
        <v>1200</v>
      </c>
      <c r="L20" s="66"/>
      <c r="M20" s="66"/>
      <c r="N20" s="66"/>
      <c r="O20" s="68"/>
      <c r="P20" s="72"/>
      <c r="Q20" s="69">
        <f t="shared" si="0"/>
        <v>4795.4400000000005</v>
      </c>
    </row>
    <row r="21" spans="1:17" x14ac:dyDescent="0.2">
      <c r="A21" s="62">
        <v>18</v>
      </c>
      <c r="B21" s="63" t="s">
        <v>27</v>
      </c>
      <c r="C21" s="62">
        <v>4</v>
      </c>
      <c r="D21" s="62" t="s">
        <v>36</v>
      </c>
      <c r="E21" s="62">
        <v>6</v>
      </c>
      <c r="F21" s="64" t="s">
        <v>5</v>
      </c>
      <c r="G21" s="65">
        <v>1581.78</v>
      </c>
      <c r="H21" s="66"/>
      <c r="I21" s="66"/>
      <c r="J21" s="66">
        <v>1190.8900000000001</v>
      </c>
      <c r="K21" s="75">
        <v>800</v>
      </c>
      <c r="L21" s="66"/>
      <c r="M21" s="66"/>
      <c r="N21" s="66"/>
      <c r="O21" s="68"/>
      <c r="P21" s="72"/>
      <c r="Q21" s="69">
        <f t="shared" si="0"/>
        <v>3572.67</v>
      </c>
    </row>
    <row r="22" spans="1:17" x14ac:dyDescent="0.2">
      <c r="A22" s="62">
        <v>19</v>
      </c>
      <c r="B22" s="63" t="s">
        <v>28</v>
      </c>
      <c r="C22" s="62">
        <v>10</v>
      </c>
      <c r="D22" s="62" t="s">
        <v>36</v>
      </c>
      <c r="E22" s="62">
        <v>6</v>
      </c>
      <c r="F22" s="64" t="s">
        <v>24</v>
      </c>
      <c r="G22" s="65">
        <v>2116.7800000000002</v>
      </c>
      <c r="H22" s="66"/>
      <c r="I22" s="66"/>
      <c r="J22" s="66">
        <v>1058.3900000000001</v>
      </c>
      <c r="K22" s="67"/>
      <c r="L22" s="66"/>
      <c r="M22" s="66"/>
      <c r="N22" s="66"/>
      <c r="O22" s="68"/>
      <c r="P22" s="72"/>
      <c r="Q22" s="69">
        <f t="shared" si="0"/>
        <v>3175.17</v>
      </c>
    </row>
    <row r="23" spans="1:17" x14ac:dyDescent="0.2">
      <c r="A23" s="62">
        <v>20</v>
      </c>
      <c r="B23" s="63" t="s">
        <v>29</v>
      </c>
      <c r="C23" s="62">
        <v>15</v>
      </c>
      <c r="D23" s="62" t="s">
        <v>36</v>
      </c>
      <c r="E23" s="62">
        <v>6</v>
      </c>
      <c r="F23" s="64" t="s">
        <v>5</v>
      </c>
      <c r="G23" s="65">
        <v>2832.73</v>
      </c>
      <c r="H23" s="66"/>
      <c r="I23" s="66"/>
      <c r="J23" s="66">
        <v>1416.37</v>
      </c>
      <c r="K23" s="67"/>
      <c r="L23" s="66"/>
      <c r="M23" s="66"/>
      <c r="N23" s="66"/>
      <c r="O23" s="68"/>
      <c r="P23" s="72"/>
      <c r="Q23" s="69">
        <f t="shared" si="0"/>
        <v>4249.1000000000004</v>
      </c>
    </row>
    <row r="24" spans="1:17" x14ac:dyDescent="0.2">
      <c r="A24" s="62">
        <v>21</v>
      </c>
      <c r="B24" s="63" t="s">
        <v>30</v>
      </c>
      <c r="C24" s="62">
        <v>4</v>
      </c>
      <c r="D24" s="62" t="s">
        <v>36</v>
      </c>
      <c r="E24" s="62">
        <v>6</v>
      </c>
      <c r="F24" s="64" t="s">
        <v>5</v>
      </c>
      <c r="G24" s="65">
        <v>1581.78</v>
      </c>
      <c r="H24" s="66"/>
      <c r="I24" s="66"/>
      <c r="J24" s="66">
        <v>790.89</v>
      </c>
      <c r="K24" s="67"/>
      <c r="L24" s="66"/>
      <c r="M24" s="66"/>
      <c r="N24" s="66"/>
      <c r="O24" s="68"/>
      <c r="P24" s="72"/>
      <c r="Q24" s="69">
        <f t="shared" si="0"/>
        <v>2372.67</v>
      </c>
    </row>
    <row r="25" spans="1:17" x14ac:dyDescent="0.2">
      <c r="A25" s="62">
        <v>22</v>
      </c>
      <c r="B25" s="63" t="s">
        <v>31</v>
      </c>
      <c r="C25" s="62">
        <v>5</v>
      </c>
      <c r="D25" s="62" t="s">
        <v>36</v>
      </c>
      <c r="E25" s="62">
        <v>6</v>
      </c>
      <c r="F25" s="64" t="s">
        <v>32</v>
      </c>
      <c r="G25" s="65">
        <v>1581.78</v>
      </c>
      <c r="H25" s="66"/>
      <c r="I25" s="66"/>
      <c r="J25" s="66">
        <v>1190.8900000000001</v>
      </c>
      <c r="K25" s="70">
        <v>800</v>
      </c>
      <c r="L25" s="66"/>
      <c r="M25" s="66"/>
      <c r="N25" s="66"/>
      <c r="O25" s="68"/>
      <c r="P25" s="72"/>
      <c r="Q25" s="69">
        <f t="shared" si="0"/>
        <v>3572.67</v>
      </c>
    </row>
    <row r="26" spans="1:17" x14ac:dyDescent="0.2">
      <c r="A26" s="62">
        <v>23</v>
      </c>
      <c r="B26" s="63" t="s">
        <v>33</v>
      </c>
      <c r="C26" s="62">
        <v>1</v>
      </c>
      <c r="D26" s="62" t="s">
        <v>36</v>
      </c>
      <c r="E26" s="62">
        <v>6</v>
      </c>
      <c r="F26" s="64" t="s">
        <v>5</v>
      </c>
      <c r="G26" s="76">
        <v>1252.92</v>
      </c>
      <c r="H26" s="66"/>
      <c r="I26" s="66"/>
      <c r="J26" s="66">
        <v>1191</v>
      </c>
      <c r="K26" s="77">
        <v>1200</v>
      </c>
      <c r="L26" s="66"/>
      <c r="M26" s="66"/>
      <c r="N26" s="66"/>
      <c r="O26" s="68"/>
      <c r="P26" s="66"/>
      <c r="Q26" s="69">
        <f t="shared" si="0"/>
        <v>3643.92</v>
      </c>
    </row>
    <row r="27" spans="1:17" x14ac:dyDescent="0.2">
      <c r="A27" s="62">
        <v>24</v>
      </c>
      <c r="B27" s="63" t="s">
        <v>34</v>
      </c>
      <c r="C27" s="62">
        <v>10</v>
      </c>
      <c r="D27" s="62" t="s">
        <v>36</v>
      </c>
      <c r="E27" s="62">
        <v>6</v>
      </c>
      <c r="F27" s="64" t="s">
        <v>24</v>
      </c>
      <c r="G27" s="65">
        <v>2116.7800000000002</v>
      </c>
      <c r="H27" s="66"/>
      <c r="I27" s="66"/>
      <c r="J27" s="66">
        <v>1058.69</v>
      </c>
      <c r="K27" s="66"/>
      <c r="L27" s="66"/>
      <c r="M27" s="66"/>
      <c r="N27" s="66"/>
      <c r="O27" s="68"/>
      <c r="P27" s="72"/>
      <c r="Q27" s="69">
        <f>G27+H27+I27+J27+K27+L27+M27+N27+O27+P27</f>
        <v>3175.4700000000003</v>
      </c>
    </row>
    <row r="28" spans="1:17" x14ac:dyDescent="0.2">
      <c r="A28" s="86" t="s">
        <v>76</v>
      </c>
      <c r="B28" s="86"/>
      <c r="C28" s="61" t="s">
        <v>77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x14ac:dyDescent="0.2">
      <c r="A29" s="87" t="s">
        <v>1</v>
      </c>
      <c r="B29" s="87"/>
      <c r="C29" s="50" t="s">
        <v>77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1" spans="1:17" ht="15" x14ac:dyDescent="0.2">
      <c r="A31" s="81" t="s">
        <v>108</v>
      </c>
      <c r="B31" s="82"/>
      <c r="C31" s="53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7" ht="25.5" x14ac:dyDescent="0.2">
      <c r="A32" s="40" t="s">
        <v>38</v>
      </c>
      <c r="B32" s="38" t="s">
        <v>39</v>
      </c>
      <c r="C32" s="38" t="s">
        <v>40</v>
      </c>
      <c r="D32" s="38" t="s">
        <v>35</v>
      </c>
      <c r="E32" s="38" t="s">
        <v>41</v>
      </c>
      <c r="F32" s="38" t="s">
        <v>42</v>
      </c>
      <c r="G32" s="38" t="s">
        <v>43</v>
      </c>
      <c r="H32" s="38" t="s">
        <v>44</v>
      </c>
      <c r="I32" s="38" t="s">
        <v>78</v>
      </c>
      <c r="J32" s="38" t="s">
        <v>45</v>
      </c>
      <c r="K32" s="38" t="s">
        <v>46</v>
      </c>
      <c r="L32" s="38" t="s">
        <v>47</v>
      </c>
      <c r="M32" s="39" t="s">
        <v>48</v>
      </c>
    </row>
    <row r="33" spans="1:13" x14ac:dyDescent="0.2">
      <c r="A33" s="41">
        <v>1</v>
      </c>
      <c r="B33" s="2" t="s">
        <v>49</v>
      </c>
      <c r="C33" s="3">
        <v>12</v>
      </c>
      <c r="D33" s="3" t="s">
        <v>36</v>
      </c>
      <c r="E33" s="3">
        <v>6</v>
      </c>
      <c r="F33" s="46" t="s">
        <v>50</v>
      </c>
      <c r="G33" s="30">
        <v>2521.12</v>
      </c>
      <c r="H33" s="78">
        <v>1260.56</v>
      </c>
      <c r="I33" s="9"/>
      <c r="J33" s="9"/>
      <c r="K33" s="9"/>
      <c r="L33" s="54">
        <f>SUM(G33:Tabela26[[#This Row],[DIÁRIAS]])</f>
        <v>3781.68</v>
      </c>
      <c r="M33" s="28"/>
    </row>
    <row r="34" spans="1:13" x14ac:dyDescent="0.2">
      <c r="A34" s="41">
        <v>2</v>
      </c>
      <c r="B34" s="2" t="s">
        <v>51</v>
      </c>
      <c r="C34" s="3">
        <v>14</v>
      </c>
      <c r="D34" s="3" t="s">
        <v>36</v>
      </c>
      <c r="E34" s="3">
        <v>6</v>
      </c>
      <c r="F34" s="46" t="s">
        <v>52</v>
      </c>
      <c r="G34" s="30">
        <v>2521.12</v>
      </c>
      <c r="H34" s="78">
        <v>1155.52</v>
      </c>
      <c r="I34" s="9"/>
      <c r="J34" s="9"/>
      <c r="K34" s="9"/>
      <c r="L34" s="54">
        <f>SUM(G34:Tabela26[[#This Row],[DIÁRIAS]])</f>
        <v>3676.64</v>
      </c>
      <c r="M34" s="28"/>
    </row>
    <row r="35" spans="1:13" x14ac:dyDescent="0.2">
      <c r="A35" s="41">
        <v>3</v>
      </c>
      <c r="B35" s="2" t="s">
        <v>0</v>
      </c>
      <c r="C35" s="3">
        <v>14</v>
      </c>
      <c r="D35" s="3" t="s">
        <v>36</v>
      </c>
      <c r="E35" s="3">
        <v>6</v>
      </c>
      <c r="F35" s="46" t="s">
        <v>79</v>
      </c>
      <c r="G35" s="30">
        <v>2521.12</v>
      </c>
      <c r="H35" s="80">
        <v>840.37</v>
      </c>
      <c r="I35" s="31"/>
      <c r="J35" s="31"/>
      <c r="K35" s="31"/>
      <c r="L35" s="54">
        <f>SUM(G35:Tabela26[[#This Row],[DIÁRIAS]])</f>
        <v>3361.49</v>
      </c>
      <c r="M35" s="32"/>
    </row>
    <row r="36" spans="1:13" ht="15.75" customHeight="1" x14ac:dyDescent="0.2">
      <c r="A36" s="41">
        <v>4</v>
      </c>
      <c r="B36" s="2" t="s">
        <v>53</v>
      </c>
      <c r="C36" s="3">
        <v>30</v>
      </c>
      <c r="D36" s="3" t="s">
        <v>36</v>
      </c>
      <c r="E36" s="3">
        <v>6</v>
      </c>
      <c r="F36" s="46" t="s">
        <v>54</v>
      </c>
      <c r="G36" s="29">
        <v>6404.53</v>
      </c>
      <c r="H36" s="78">
        <v>3202.27</v>
      </c>
      <c r="I36" s="9"/>
      <c r="J36" s="9"/>
      <c r="K36" s="9"/>
      <c r="L36" s="54">
        <f>SUM(G36:Tabela26[[#This Row],[DIÁRIAS]])</f>
        <v>9606.7999999999993</v>
      </c>
      <c r="M36" s="28"/>
    </row>
    <row r="37" spans="1:13" x14ac:dyDescent="0.2">
      <c r="A37" s="41">
        <v>5</v>
      </c>
      <c r="B37" s="2" t="s">
        <v>55</v>
      </c>
      <c r="C37" s="3">
        <v>30</v>
      </c>
      <c r="D37" s="3" t="s">
        <v>36</v>
      </c>
      <c r="E37" s="3">
        <v>6</v>
      </c>
      <c r="F37" s="46" t="s">
        <v>56</v>
      </c>
      <c r="G37" s="29">
        <v>6404.53</v>
      </c>
      <c r="H37" s="78">
        <v>2668.56</v>
      </c>
      <c r="I37" s="9"/>
      <c r="J37" s="9"/>
      <c r="K37" s="9"/>
      <c r="L37" s="54">
        <f>SUM(G37:Tabela26[[#This Row],[DIÁRIAS]])</f>
        <v>9073.09</v>
      </c>
      <c r="M37" s="28"/>
    </row>
    <row r="38" spans="1:13" x14ac:dyDescent="0.2">
      <c r="A38" s="41">
        <v>6</v>
      </c>
      <c r="B38" s="2" t="s">
        <v>57</v>
      </c>
      <c r="C38" s="3">
        <v>14</v>
      </c>
      <c r="D38" s="3" t="s">
        <v>36</v>
      </c>
      <c r="E38" s="3">
        <v>6</v>
      </c>
      <c r="F38" s="46" t="s">
        <v>58</v>
      </c>
      <c r="G38" s="29">
        <v>2521.12</v>
      </c>
      <c r="H38" s="78">
        <v>1260.56</v>
      </c>
      <c r="I38" s="9"/>
      <c r="J38" s="9"/>
      <c r="K38" s="9"/>
      <c r="L38" s="54">
        <f>SUM(G38:Tabela26[[#This Row],[DIÁRIAS]])</f>
        <v>3781.68</v>
      </c>
      <c r="M38" s="28"/>
    </row>
    <row r="39" spans="1:13" ht="12.75" customHeight="1" x14ac:dyDescent="0.2">
      <c r="A39" s="42">
        <v>7</v>
      </c>
      <c r="B39" s="33" t="s">
        <v>59</v>
      </c>
      <c r="C39" s="34">
        <v>12</v>
      </c>
      <c r="D39" s="34" t="s">
        <v>36</v>
      </c>
      <c r="E39" s="34">
        <v>6</v>
      </c>
      <c r="F39" s="47" t="s">
        <v>60</v>
      </c>
      <c r="G39" s="35">
        <v>2243.79</v>
      </c>
      <c r="H39" s="79">
        <v>121.9</v>
      </c>
      <c r="I39" s="36"/>
      <c r="J39" s="36"/>
      <c r="K39" s="36"/>
      <c r="L39" s="54">
        <f>SUM(G39:Tabela26[[#This Row],[DIÁRIAS]])</f>
        <v>2365.69</v>
      </c>
      <c r="M39" s="37"/>
    </row>
    <row r="41" spans="1:13" ht="15" x14ac:dyDescent="0.2">
      <c r="A41" s="83" t="s">
        <v>109</v>
      </c>
      <c r="B41" s="84"/>
      <c r="C41" s="8"/>
      <c r="D41" s="8"/>
      <c r="E41" s="8"/>
      <c r="F41" s="8"/>
      <c r="G41" s="8"/>
      <c r="H41" s="8"/>
    </row>
    <row r="42" spans="1:13" ht="25.5" x14ac:dyDescent="0.2">
      <c r="A42" s="43" t="s">
        <v>38</v>
      </c>
      <c r="B42" s="44" t="s">
        <v>39</v>
      </c>
      <c r="C42" s="44" t="s">
        <v>61</v>
      </c>
      <c r="D42" s="44" t="s">
        <v>35</v>
      </c>
      <c r="E42" s="44" t="s">
        <v>62</v>
      </c>
      <c r="F42" s="44" t="s">
        <v>63</v>
      </c>
      <c r="G42" s="44" t="s">
        <v>47</v>
      </c>
      <c r="H42" s="45" t="s">
        <v>48</v>
      </c>
    </row>
    <row r="43" spans="1:13" x14ac:dyDescent="0.2">
      <c r="A43" s="4">
        <v>1</v>
      </c>
      <c r="B43" s="48" t="s">
        <v>80</v>
      </c>
      <c r="C43" s="17">
        <v>600</v>
      </c>
      <c r="D43" s="18" t="s">
        <v>36</v>
      </c>
      <c r="E43" s="19"/>
      <c r="F43" s="20">
        <v>154</v>
      </c>
      <c r="G43" s="20">
        <v>754</v>
      </c>
      <c r="H43" s="21"/>
    </row>
    <row r="44" spans="1:13" x14ac:dyDescent="0.2">
      <c r="A44" s="5">
        <v>2</v>
      </c>
      <c r="B44" s="49" t="s">
        <v>64</v>
      </c>
      <c r="C44" s="7">
        <v>600</v>
      </c>
      <c r="D44" s="18" t="s">
        <v>36</v>
      </c>
      <c r="E44" s="10"/>
      <c r="F44" s="6">
        <v>154</v>
      </c>
      <c r="G44" s="6">
        <v>754</v>
      </c>
      <c r="H44" s="11"/>
    </row>
    <row r="45" spans="1:13" x14ac:dyDescent="0.2">
      <c r="A45" s="5">
        <v>3</v>
      </c>
      <c r="B45" s="49" t="s">
        <v>81</v>
      </c>
      <c r="C45" s="7">
        <v>600</v>
      </c>
      <c r="D45" s="18" t="s">
        <v>36</v>
      </c>
      <c r="E45" s="10"/>
      <c r="F45" s="6">
        <v>154</v>
      </c>
      <c r="G45" s="6">
        <v>754</v>
      </c>
      <c r="H45" s="11"/>
    </row>
    <row r="46" spans="1:13" x14ac:dyDescent="0.2">
      <c r="A46" s="4">
        <v>4</v>
      </c>
      <c r="B46" s="49" t="s">
        <v>65</v>
      </c>
      <c r="C46" s="7">
        <v>600</v>
      </c>
      <c r="D46" s="18" t="s">
        <v>36</v>
      </c>
      <c r="E46" s="10"/>
      <c r="F46" s="6">
        <v>154</v>
      </c>
      <c r="G46" s="6">
        <v>754</v>
      </c>
      <c r="H46" s="11"/>
    </row>
    <row r="47" spans="1:13" x14ac:dyDescent="0.2">
      <c r="A47" s="5">
        <v>5</v>
      </c>
      <c r="B47" s="49" t="s">
        <v>66</v>
      </c>
      <c r="C47" s="7">
        <v>600</v>
      </c>
      <c r="D47" s="18" t="s">
        <v>36</v>
      </c>
      <c r="E47" s="10"/>
      <c r="F47" s="6">
        <v>154</v>
      </c>
      <c r="G47" s="6">
        <v>754</v>
      </c>
      <c r="H47" s="11"/>
    </row>
    <row r="48" spans="1:13" x14ac:dyDescent="0.2">
      <c r="A48" s="5">
        <v>6</v>
      </c>
      <c r="B48" s="49" t="s">
        <v>67</v>
      </c>
      <c r="C48" s="7">
        <v>600</v>
      </c>
      <c r="D48" s="18" t="s">
        <v>36</v>
      </c>
      <c r="E48" s="10"/>
      <c r="F48" s="6">
        <v>154</v>
      </c>
      <c r="G48" s="6">
        <v>754</v>
      </c>
      <c r="H48" s="11"/>
    </row>
    <row r="49" spans="1:8" x14ac:dyDescent="0.2">
      <c r="A49" s="4">
        <v>7</v>
      </c>
      <c r="B49" s="49" t="s">
        <v>68</v>
      </c>
      <c r="C49" s="7">
        <v>600</v>
      </c>
      <c r="D49" s="18" t="s">
        <v>36</v>
      </c>
      <c r="E49" s="10"/>
      <c r="F49" s="6">
        <v>154</v>
      </c>
      <c r="G49" s="6">
        <v>754</v>
      </c>
      <c r="H49" s="11"/>
    </row>
    <row r="50" spans="1:8" x14ac:dyDescent="0.2">
      <c r="A50" s="5">
        <v>8</v>
      </c>
      <c r="B50" s="49" t="s">
        <v>69</v>
      </c>
      <c r="C50" s="7">
        <v>600</v>
      </c>
      <c r="D50" s="18" t="s">
        <v>36</v>
      </c>
      <c r="E50" s="10"/>
      <c r="F50" s="6">
        <v>154</v>
      </c>
      <c r="G50" s="6">
        <v>754</v>
      </c>
      <c r="H50" s="11"/>
    </row>
    <row r="51" spans="1:8" x14ac:dyDescent="0.2">
      <c r="A51" s="5">
        <v>9</v>
      </c>
      <c r="B51" s="49" t="s">
        <v>70</v>
      </c>
      <c r="C51" s="7">
        <v>600</v>
      </c>
      <c r="D51" s="18" t="s">
        <v>36</v>
      </c>
      <c r="E51" s="10"/>
      <c r="F51" s="6">
        <v>154</v>
      </c>
      <c r="G51" s="6">
        <v>754</v>
      </c>
      <c r="H51" s="11"/>
    </row>
    <row r="52" spans="1:8" x14ac:dyDescent="0.2">
      <c r="A52" s="4">
        <v>10</v>
      </c>
      <c r="B52" s="12" t="s">
        <v>82</v>
      </c>
      <c r="C52" s="13">
        <v>600</v>
      </c>
      <c r="D52" s="18" t="s">
        <v>36</v>
      </c>
      <c r="E52" s="14"/>
      <c r="F52" s="15">
        <v>154</v>
      </c>
      <c r="G52" s="15">
        <v>754</v>
      </c>
      <c r="H52" s="16"/>
    </row>
    <row r="53" spans="1:8" x14ac:dyDescent="0.2">
      <c r="A53" s="5">
        <v>11</v>
      </c>
      <c r="B53" s="22" t="s">
        <v>83</v>
      </c>
      <c r="C53" s="23">
        <v>600</v>
      </c>
      <c r="D53" s="24" t="s">
        <v>36</v>
      </c>
      <c r="E53" s="25"/>
      <c r="F53" s="26">
        <v>154</v>
      </c>
      <c r="G53" s="26">
        <v>754</v>
      </c>
      <c r="H53" s="27"/>
    </row>
  </sheetData>
  <mergeCells count="6">
    <mergeCell ref="A31:B31"/>
    <mergeCell ref="A41:B41"/>
    <mergeCell ref="G1:I1"/>
    <mergeCell ref="A28:B28"/>
    <mergeCell ref="A29:B29"/>
    <mergeCell ref="A2:B2"/>
  </mergeCells>
  <pageMargins left="0.19685039370078741" right="0.19685039370078741" top="0.39370078740157483" bottom="0.39370078740157483" header="0.19685039370078741" footer="0.19685039370078741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94</v>
      </c>
      <c r="B1" s="1" t="s">
        <v>95</v>
      </c>
    </row>
    <row r="2" spans="1:2" x14ac:dyDescent="0.2">
      <c r="B2" s="1" t="s">
        <v>96</v>
      </c>
    </row>
    <row r="3" spans="1:2" x14ac:dyDescent="0.2">
      <c r="B3" s="1" t="s">
        <v>97</v>
      </c>
    </row>
    <row r="4" spans="1:2" x14ac:dyDescent="0.2">
      <c r="B4" s="1" t="s">
        <v>98</v>
      </c>
    </row>
    <row r="5" spans="1:2" x14ac:dyDescent="0.2">
      <c r="B5" s="1" t="s">
        <v>99</v>
      </c>
    </row>
    <row r="6" spans="1:2" x14ac:dyDescent="0.2">
      <c r="B6" s="1" t="s">
        <v>100</v>
      </c>
    </row>
    <row r="7" spans="1:2" x14ac:dyDescent="0.2">
      <c r="B7" s="1" t="s">
        <v>101</v>
      </c>
    </row>
    <row r="8" spans="1:2" x14ac:dyDescent="0.2">
      <c r="B8" s="1" t="s">
        <v>102</v>
      </c>
    </row>
    <row r="9" spans="1:2" x14ac:dyDescent="0.2">
      <c r="B9" s="1" t="s">
        <v>103</v>
      </c>
    </row>
    <row r="10" spans="1:2" x14ac:dyDescent="0.2">
      <c r="B10" s="1" t="s">
        <v>104</v>
      </c>
    </row>
    <row r="11" spans="1:2" x14ac:dyDescent="0.2">
      <c r="B11" s="1" t="s">
        <v>105</v>
      </c>
    </row>
    <row r="12" spans="1:2" x14ac:dyDescent="0.2">
      <c r="B12" s="1" t="s">
        <v>106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Marcelo Ferreira Pessoa</cp:lastModifiedBy>
  <cp:lastPrinted>2019-01-17T13:54:15Z</cp:lastPrinted>
  <dcterms:created xsi:type="dcterms:W3CDTF">2018-11-12T17:51:05Z</dcterms:created>
  <dcterms:modified xsi:type="dcterms:W3CDTF">2019-01-17T13:58:00Z</dcterms:modified>
</cp:coreProperties>
</file>